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0875" windowHeight="10140" activeTab="0"/>
  </bookViews>
  <sheets>
    <sheet name="mannschaft" sheetId="1" r:id="rId1"/>
    <sheet name="Einzel" sheetId="2" r:id="rId2"/>
  </sheets>
  <definedNames/>
  <calcPr fullCalcOnLoad="1"/>
</workbook>
</file>

<file path=xl/sharedStrings.xml><?xml version="1.0" encoding="utf-8"?>
<sst xmlns="http://schemas.openxmlformats.org/spreadsheetml/2006/main" count="76" uniqueCount="28">
  <si>
    <t>1.</t>
  </si>
  <si>
    <t>Name</t>
  </si>
  <si>
    <t>Verein</t>
  </si>
  <si>
    <t>Gesamt</t>
  </si>
  <si>
    <t>Summe</t>
  </si>
  <si>
    <t>Punkte</t>
  </si>
  <si>
    <t>2.</t>
  </si>
  <si>
    <t>Mannschaftswertung 2012-13</t>
  </si>
  <si>
    <t xml:space="preserve">Platz </t>
  </si>
  <si>
    <t>Marco Seegers</t>
  </si>
  <si>
    <t>Sven Clanzett</t>
  </si>
  <si>
    <t>Ina Peerenboom</t>
  </si>
  <si>
    <t>Kathrin Kempkens</t>
  </si>
  <si>
    <t>Sabrina Kempkens</t>
  </si>
  <si>
    <t>Isabell Kempkens</t>
  </si>
  <si>
    <t>Boeckelt</t>
  </si>
  <si>
    <t>Aldekerk</t>
  </si>
  <si>
    <t>Simon Leurs</t>
  </si>
  <si>
    <t>Lutz Molderings</t>
  </si>
  <si>
    <t>Michael Molderings</t>
  </si>
  <si>
    <t>Heiko Hoff</t>
  </si>
  <si>
    <t>Sebastian Weiss</t>
  </si>
  <si>
    <t>Schüler Einzel 2012-13</t>
  </si>
  <si>
    <t>Marina Seegers</t>
  </si>
  <si>
    <t>Schüler nach Punkten</t>
  </si>
  <si>
    <t>Ringe</t>
  </si>
  <si>
    <t>Schnitt</t>
  </si>
  <si>
    <t>Pro Schuss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</si>
</sst>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2" fontId="39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6">
      <selection activeCell="C26" sqref="C26"/>
    </sheetView>
  </sheetViews>
  <sheetFormatPr defaultColWidth="11.421875" defaultRowHeight="15"/>
  <cols>
    <col min="1" max="1" width="6.140625" style="0" customWidth="1"/>
    <col min="2" max="2" width="22.28125" style="0" customWidth="1"/>
    <col min="3" max="3" width="12.7109375" style="0" customWidth="1"/>
    <col min="4" max="4" width="8.140625" style="0" customWidth="1"/>
    <col min="5" max="5" width="9.28125" style="0" customWidth="1"/>
    <col min="6" max="6" width="9.421875" style="0" customWidth="1"/>
    <col min="7" max="8" width="7.140625" style="0" customWidth="1"/>
    <col min="9" max="9" width="6.8515625" style="0" customWidth="1"/>
    <col min="10" max="10" width="8.140625" style="0" customWidth="1"/>
    <col min="12" max="12" width="0" style="0" hidden="1" customWidth="1"/>
  </cols>
  <sheetData>
    <row r="1" s="12" customFormat="1" ht="23.25">
      <c r="D1" s="18" t="s">
        <v>7</v>
      </c>
    </row>
    <row r="2" spans="1:10" ht="23.25">
      <c r="A2" s="1"/>
      <c r="B2" s="1"/>
      <c r="D2" s="18" t="s">
        <v>24</v>
      </c>
      <c r="E2" s="1"/>
      <c r="F2" s="1"/>
      <c r="G2" s="1"/>
      <c r="H2" s="1"/>
      <c r="I2" s="1"/>
      <c r="J2" s="1"/>
    </row>
    <row r="3" spans="1:10" ht="23.25">
      <c r="A3" s="1"/>
      <c r="B3" s="1"/>
      <c r="D3" s="18"/>
      <c r="E3" s="1"/>
      <c r="F3" s="1"/>
      <c r="G3" s="1"/>
      <c r="H3" s="1"/>
      <c r="I3" s="1"/>
      <c r="J3" s="1"/>
    </row>
    <row r="4" spans="1:10" ht="15.75">
      <c r="A4" s="11" t="s">
        <v>0</v>
      </c>
      <c r="B4" s="1" t="s">
        <v>1</v>
      </c>
      <c r="C4" s="2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3" t="s">
        <v>3</v>
      </c>
    </row>
    <row r="5" spans="1:12" ht="15.75">
      <c r="A5" s="11"/>
      <c r="B5" s="10" t="s">
        <v>17</v>
      </c>
      <c r="C5" s="17" t="s">
        <v>16</v>
      </c>
      <c r="D5" s="5">
        <v>108</v>
      </c>
      <c r="E5" s="5">
        <v>97</v>
      </c>
      <c r="F5" s="5">
        <v>119</v>
      </c>
      <c r="G5" s="5">
        <v>107</v>
      </c>
      <c r="H5" s="5">
        <v>126</v>
      </c>
      <c r="I5" s="5">
        <v>96</v>
      </c>
      <c r="J5" s="5">
        <f>SUM(D5:I5)-L5</f>
        <v>557</v>
      </c>
      <c r="L5">
        <f>LARGE(D5:I5,6)</f>
        <v>96</v>
      </c>
    </row>
    <row r="6" spans="1:12" ht="15.75">
      <c r="A6" s="11"/>
      <c r="B6" s="10" t="s">
        <v>18</v>
      </c>
      <c r="C6" s="17" t="s">
        <v>16</v>
      </c>
      <c r="D6" s="5">
        <v>113</v>
      </c>
      <c r="E6" s="5">
        <v>112</v>
      </c>
      <c r="F6" s="5">
        <v>117</v>
      </c>
      <c r="G6" s="5">
        <v>107</v>
      </c>
      <c r="H6" s="5">
        <v>126</v>
      </c>
      <c r="I6" s="5">
        <v>112</v>
      </c>
      <c r="J6" s="5">
        <f>SUM(D6:I6)-L6</f>
        <v>580</v>
      </c>
      <c r="L6">
        <f>LARGE(D6:I6,6)</f>
        <v>107</v>
      </c>
    </row>
    <row r="7" spans="1:12" ht="15.75">
      <c r="A7" s="11"/>
      <c r="B7" s="10" t="s">
        <v>19</v>
      </c>
      <c r="C7" s="17" t="s">
        <v>16</v>
      </c>
      <c r="D7" s="5">
        <v>94</v>
      </c>
      <c r="E7" s="5">
        <v>100</v>
      </c>
      <c r="F7" s="5">
        <v>104</v>
      </c>
      <c r="G7" s="5">
        <v>81</v>
      </c>
      <c r="H7" s="5">
        <v>0</v>
      </c>
      <c r="I7" s="5">
        <v>92</v>
      </c>
      <c r="J7" s="5">
        <f>SUM(D7:I7)-L7</f>
        <v>471</v>
      </c>
      <c r="L7">
        <f>LARGE(D7:I7,6)</f>
        <v>0</v>
      </c>
    </row>
    <row r="8" spans="1:12" ht="15.75">
      <c r="A8" s="11"/>
      <c r="B8" s="10" t="s">
        <v>20</v>
      </c>
      <c r="C8" s="17" t="s">
        <v>16</v>
      </c>
      <c r="D8" s="5">
        <v>99</v>
      </c>
      <c r="E8" s="5">
        <v>105</v>
      </c>
      <c r="F8" s="5">
        <v>100</v>
      </c>
      <c r="G8" s="5">
        <v>101</v>
      </c>
      <c r="H8" s="5">
        <v>122</v>
      </c>
      <c r="I8" s="5">
        <v>93</v>
      </c>
      <c r="J8" s="5">
        <f>SUM(D8:I8)-L8</f>
        <v>527</v>
      </c>
      <c r="L8">
        <f>LARGE(D8:I8,6)</f>
        <v>93</v>
      </c>
    </row>
    <row r="9" spans="1:12" ht="16.5" thickBot="1">
      <c r="A9" s="11"/>
      <c r="B9" s="10" t="s">
        <v>21</v>
      </c>
      <c r="C9" s="17" t="s">
        <v>16</v>
      </c>
      <c r="D9" s="5">
        <v>0</v>
      </c>
      <c r="E9" s="5">
        <v>82</v>
      </c>
      <c r="F9" s="5">
        <v>58</v>
      </c>
      <c r="G9" s="5">
        <v>67</v>
      </c>
      <c r="H9" s="5">
        <v>65</v>
      </c>
      <c r="I9" s="5">
        <v>0</v>
      </c>
      <c r="J9" s="6">
        <f>SUM(D9:I9)-L9</f>
        <v>272</v>
      </c>
      <c r="L9">
        <f>LARGE(D9:I9,6)</f>
        <v>0</v>
      </c>
    </row>
    <row r="10" spans="1:10" ht="16.5" thickBot="1">
      <c r="A10" s="11"/>
      <c r="B10" s="1" t="s">
        <v>4</v>
      </c>
      <c r="C10" s="3"/>
      <c r="D10" s="5">
        <f>SUM(D5+D6+D8)</f>
        <v>320</v>
      </c>
      <c r="E10" s="5">
        <f>SUM(E6+E7+E8)</f>
        <v>317</v>
      </c>
      <c r="F10" s="5">
        <f>SUM(F5+F6+F7)</f>
        <v>340</v>
      </c>
      <c r="G10" s="5">
        <f>SUM(G5+G6+G8)</f>
        <v>315</v>
      </c>
      <c r="H10" s="5">
        <f>SUM(H5+H6+H8)</f>
        <v>374</v>
      </c>
      <c r="I10" s="17">
        <f>SUM(I6+I5+I8)</f>
        <v>301</v>
      </c>
      <c r="J10" s="7">
        <f>SUM(D10:I10)</f>
        <v>1967</v>
      </c>
    </row>
    <row r="11" spans="1:10" ht="16.5" thickBot="1">
      <c r="A11" s="11"/>
      <c r="B11" s="8" t="s">
        <v>5</v>
      </c>
      <c r="C11" s="3"/>
      <c r="D11" s="3">
        <v>2</v>
      </c>
      <c r="E11" s="3">
        <v>2</v>
      </c>
      <c r="F11" s="3">
        <v>2</v>
      </c>
      <c r="G11" s="3">
        <v>1</v>
      </c>
      <c r="H11" s="3">
        <v>2</v>
      </c>
      <c r="I11" s="3">
        <v>1</v>
      </c>
      <c r="J11" s="7">
        <f>SUM(D11:I11)</f>
        <v>10</v>
      </c>
    </row>
    <row r="12" spans="1:10" ht="15.75">
      <c r="A12" s="11"/>
      <c r="B12" s="8"/>
      <c r="C12" s="3"/>
      <c r="D12" s="3"/>
      <c r="E12" s="3"/>
      <c r="F12" s="3"/>
      <c r="G12" s="3"/>
      <c r="H12" s="3"/>
      <c r="I12" s="3"/>
      <c r="J12" s="2"/>
    </row>
    <row r="13" spans="1:10" ht="15.75">
      <c r="A13" s="11" t="s">
        <v>6</v>
      </c>
      <c r="B13" s="1" t="s">
        <v>1</v>
      </c>
      <c r="C13" s="2" t="s">
        <v>2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3" t="s">
        <v>3</v>
      </c>
    </row>
    <row r="14" spans="1:12" ht="15.75">
      <c r="A14" s="11"/>
      <c r="B14" s="4" t="s">
        <v>9</v>
      </c>
      <c r="C14" s="17" t="s">
        <v>15</v>
      </c>
      <c r="D14" s="5">
        <v>71</v>
      </c>
      <c r="E14" s="5">
        <v>0</v>
      </c>
      <c r="F14" s="5">
        <v>88</v>
      </c>
      <c r="G14" s="5">
        <v>101</v>
      </c>
      <c r="H14" s="5">
        <v>104</v>
      </c>
      <c r="I14" s="5">
        <v>109</v>
      </c>
      <c r="J14" s="5">
        <f aca="true" t="shared" si="0" ref="J14:J20">SUM(D14:I14)-L14</f>
        <v>473</v>
      </c>
      <c r="L14">
        <f aca="true" t="shared" si="1" ref="L14:L20">LARGE(D14:I14,6)</f>
        <v>0</v>
      </c>
    </row>
    <row r="15" spans="1:12" ht="15.75">
      <c r="A15" s="11"/>
      <c r="B15" s="4" t="s">
        <v>10</v>
      </c>
      <c r="C15" s="17" t="s">
        <v>15</v>
      </c>
      <c r="D15" s="5">
        <v>100</v>
      </c>
      <c r="E15" s="5">
        <v>66</v>
      </c>
      <c r="F15" s="5">
        <v>91</v>
      </c>
      <c r="G15" s="5">
        <v>0</v>
      </c>
      <c r="H15" s="5">
        <v>87</v>
      </c>
      <c r="I15" s="5">
        <v>78</v>
      </c>
      <c r="J15" s="5">
        <f t="shared" si="0"/>
        <v>422</v>
      </c>
      <c r="L15">
        <f t="shared" si="1"/>
        <v>0</v>
      </c>
    </row>
    <row r="16" spans="1:12" ht="15.75">
      <c r="A16" s="11"/>
      <c r="B16" s="4" t="s">
        <v>11</v>
      </c>
      <c r="C16" s="17" t="s">
        <v>15</v>
      </c>
      <c r="D16" s="5">
        <v>88</v>
      </c>
      <c r="E16" s="5">
        <v>75</v>
      </c>
      <c r="F16" s="5">
        <v>92</v>
      </c>
      <c r="G16" s="5">
        <v>89</v>
      </c>
      <c r="H16" s="5">
        <v>0</v>
      </c>
      <c r="I16" s="5">
        <v>0</v>
      </c>
      <c r="J16" s="6">
        <f t="shared" si="0"/>
        <v>344</v>
      </c>
      <c r="L16">
        <f t="shared" si="1"/>
        <v>0</v>
      </c>
    </row>
    <row r="17" spans="1:12" ht="15.75">
      <c r="A17" s="11"/>
      <c r="B17" s="4" t="s">
        <v>12</v>
      </c>
      <c r="C17" s="17" t="s">
        <v>15</v>
      </c>
      <c r="D17" s="5">
        <v>52</v>
      </c>
      <c r="E17" s="5">
        <v>0</v>
      </c>
      <c r="F17" s="5">
        <v>0</v>
      </c>
      <c r="G17" s="5">
        <v>78</v>
      </c>
      <c r="H17" s="5">
        <v>76</v>
      </c>
      <c r="I17" s="5">
        <v>81</v>
      </c>
      <c r="J17" s="5">
        <f t="shared" si="0"/>
        <v>287</v>
      </c>
      <c r="L17">
        <f t="shared" si="1"/>
        <v>0</v>
      </c>
    </row>
    <row r="18" spans="1:12" ht="15.75">
      <c r="A18" s="11"/>
      <c r="B18" s="4" t="s">
        <v>13</v>
      </c>
      <c r="C18" s="17" t="s">
        <v>15</v>
      </c>
      <c r="D18" s="5">
        <v>85</v>
      </c>
      <c r="E18" s="5">
        <v>98</v>
      </c>
      <c r="F18" s="5">
        <v>110</v>
      </c>
      <c r="G18" s="5">
        <v>108</v>
      </c>
      <c r="H18" s="5">
        <v>109</v>
      </c>
      <c r="I18" s="5">
        <v>89</v>
      </c>
      <c r="J18" s="5">
        <f t="shared" si="0"/>
        <v>514</v>
      </c>
      <c r="L18">
        <f t="shared" si="1"/>
        <v>85</v>
      </c>
    </row>
    <row r="19" spans="1:12" ht="15.75">
      <c r="A19" s="11"/>
      <c r="B19" s="4" t="s">
        <v>23</v>
      </c>
      <c r="C19" s="17" t="s">
        <v>15</v>
      </c>
      <c r="D19" s="5">
        <v>105</v>
      </c>
      <c r="E19" s="5">
        <v>105</v>
      </c>
      <c r="F19" s="5">
        <v>122</v>
      </c>
      <c r="G19" s="5">
        <v>108</v>
      </c>
      <c r="H19" s="5">
        <v>111</v>
      </c>
      <c r="I19" s="5">
        <v>97</v>
      </c>
      <c r="J19" s="5">
        <f t="shared" si="0"/>
        <v>551</v>
      </c>
      <c r="L19">
        <f t="shared" si="1"/>
        <v>97</v>
      </c>
    </row>
    <row r="20" spans="1:12" ht="16.5" thickBot="1">
      <c r="A20" s="11"/>
      <c r="B20" s="4" t="s">
        <v>14</v>
      </c>
      <c r="C20" s="17" t="s">
        <v>15</v>
      </c>
      <c r="D20" s="5">
        <v>0</v>
      </c>
      <c r="E20" s="5">
        <v>72</v>
      </c>
      <c r="F20" s="5">
        <v>88</v>
      </c>
      <c r="G20" s="5">
        <v>104</v>
      </c>
      <c r="H20" s="5">
        <v>99</v>
      </c>
      <c r="I20" s="5">
        <v>105</v>
      </c>
      <c r="J20" s="6">
        <f t="shared" si="0"/>
        <v>468</v>
      </c>
      <c r="L20">
        <f t="shared" si="1"/>
        <v>0</v>
      </c>
    </row>
    <row r="21" spans="1:10" ht="16.5" thickBot="1">
      <c r="A21" s="11"/>
      <c r="B21" s="1" t="s">
        <v>4</v>
      </c>
      <c r="C21" s="2"/>
      <c r="D21" s="5">
        <f>SUM(D15+D16+D19)</f>
        <v>293</v>
      </c>
      <c r="E21" s="5">
        <f>SUM(E16+E18+E19)</f>
        <v>278</v>
      </c>
      <c r="F21" s="5">
        <f>SUM(F19+F18+F16)</f>
        <v>324</v>
      </c>
      <c r="G21" s="5">
        <f>SUM(G18+G19+G20)</f>
        <v>320</v>
      </c>
      <c r="H21" s="5">
        <f>SUM(H19+H18+H14)</f>
        <v>324</v>
      </c>
      <c r="I21" s="17">
        <f>SUM(I14+I19+I20)</f>
        <v>311</v>
      </c>
      <c r="J21" s="7">
        <f>SUM(D21:I21)</f>
        <v>1850</v>
      </c>
    </row>
    <row r="22" spans="1:10" ht="16.5" thickBot="1">
      <c r="A22" s="11"/>
      <c r="B22" s="8" t="s">
        <v>5</v>
      </c>
      <c r="C22" s="3"/>
      <c r="D22" s="9">
        <v>1</v>
      </c>
      <c r="E22" s="9">
        <v>1</v>
      </c>
      <c r="F22" s="3">
        <v>1</v>
      </c>
      <c r="G22" s="3">
        <v>2</v>
      </c>
      <c r="H22" s="3">
        <v>1</v>
      </c>
      <c r="I22" s="3">
        <v>2</v>
      </c>
      <c r="J22" s="7">
        <f>SUM(D22:I22)</f>
        <v>8</v>
      </c>
    </row>
    <row r="23" spans="1:10" ht="15.75" customHeight="1">
      <c r="A23" s="11"/>
      <c r="B23" s="1"/>
      <c r="C23" s="3"/>
      <c r="D23" s="3"/>
      <c r="E23" s="3"/>
      <c r="F23" s="3"/>
      <c r="G23" s="3"/>
      <c r="H23" s="3"/>
      <c r="I23" s="3"/>
      <c r="J23" s="3"/>
    </row>
    <row r="24" spans="1:10" ht="15.75" customHeight="1">
      <c r="A24" s="11"/>
      <c r="B24" s="1"/>
      <c r="C24" s="3"/>
      <c r="D24" s="3"/>
      <c r="E24" s="3"/>
      <c r="F24" s="3"/>
      <c r="G24" s="3"/>
      <c r="H24" s="3"/>
      <c r="I24" s="3"/>
      <c r="J24" s="3"/>
    </row>
    <row r="26" spans="2:6" ht="18.75">
      <c r="B26" s="23"/>
      <c r="C26" s="23"/>
      <c r="D26" s="23"/>
      <c r="E26" s="23"/>
      <c r="F26" s="23"/>
    </row>
    <row r="27" spans="1:6" ht="23.25">
      <c r="A27" s="23"/>
      <c r="B27" s="23"/>
      <c r="C27" s="27" t="s">
        <v>22</v>
      </c>
      <c r="D27" s="23"/>
      <c r="E27" s="23"/>
      <c r="F27" s="23"/>
    </row>
    <row r="28" spans="1:6" ht="37.5">
      <c r="A28" s="23" t="s">
        <v>8</v>
      </c>
      <c r="B28" s="23" t="s">
        <v>1</v>
      </c>
      <c r="C28" s="23" t="s">
        <v>2</v>
      </c>
      <c r="D28" s="23" t="s">
        <v>25</v>
      </c>
      <c r="E28" s="23" t="s">
        <v>26</v>
      </c>
      <c r="F28" s="24" t="s">
        <v>27</v>
      </c>
    </row>
    <row r="29" spans="1:6" ht="18.75">
      <c r="A29" s="26">
        <v>1</v>
      </c>
      <c r="B29" s="20" t="s">
        <v>18</v>
      </c>
      <c r="C29" s="25" t="s">
        <v>16</v>
      </c>
      <c r="D29" s="25">
        <v>580</v>
      </c>
      <c r="E29" s="22">
        <v>116</v>
      </c>
      <c r="F29" s="22">
        <v>7.733333333333333</v>
      </c>
    </row>
    <row r="30" spans="1:6" ht="18.75">
      <c r="A30" s="26">
        <v>2</v>
      </c>
      <c r="B30" s="20" t="s">
        <v>17</v>
      </c>
      <c r="C30" s="25" t="s">
        <v>16</v>
      </c>
      <c r="D30" s="25">
        <v>557</v>
      </c>
      <c r="E30" s="22">
        <v>111.4</v>
      </c>
      <c r="F30" s="22">
        <v>7.426666666666667</v>
      </c>
    </row>
    <row r="31" spans="1:6" ht="18.75">
      <c r="A31" s="26">
        <v>3</v>
      </c>
      <c r="B31" s="20" t="s">
        <v>23</v>
      </c>
      <c r="C31" s="25" t="s">
        <v>15</v>
      </c>
      <c r="D31" s="25">
        <v>551</v>
      </c>
      <c r="E31" s="22">
        <v>110.2</v>
      </c>
      <c r="F31" s="22">
        <v>7.346666666666667</v>
      </c>
    </row>
    <row r="32" spans="1:6" ht="18.75">
      <c r="A32" s="26">
        <v>4</v>
      </c>
      <c r="B32" s="20" t="s">
        <v>20</v>
      </c>
      <c r="C32" s="25" t="s">
        <v>16</v>
      </c>
      <c r="D32" s="25">
        <v>527</v>
      </c>
      <c r="E32" s="22">
        <v>105.4</v>
      </c>
      <c r="F32" s="22">
        <v>7.026666666666667</v>
      </c>
    </row>
    <row r="33" spans="1:6" ht="15.75" customHeight="1">
      <c r="A33" s="26">
        <v>5</v>
      </c>
      <c r="B33" s="20" t="s">
        <v>13</v>
      </c>
      <c r="C33" s="25" t="s">
        <v>15</v>
      </c>
      <c r="D33" s="25">
        <v>514</v>
      </c>
      <c r="E33" s="22">
        <v>102.8</v>
      </c>
      <c r="F33" s="22">
        <v>6.8533333333333335</v>
      </c>
    </row>
    <row r="34" spans="1:6" ht="18.75">
      <c r="A34" s="26">
        <v>6</v>
      </c>
      <c r="B34" s="20" t="s">
        <v>9</v>
      </c>
      <c r="C34" s="25" t="s">
        <v>15</v>
      </c>
      <c r="D34" s="25">
        <v>473</v>
      </c>
      <c r="E34" s="22">
        <v>94.6</v>
      </c>
      <c r="F34" s="22">
        <v>6.306666666666667</v>
      </c>
    </row>
    <row r="35" spans="1:6" ht="18.75">
      <c r="A35" s="26">
        <v>7</v>
      </c>
      <c r="B35" s="20" t="s">
        <v>19</v>
      </c>
      <c r="C35" s="25" t="s">
        <v>16</v>
      </c>
      <c r="D35" s="25">
        <v>471</v>
      </c>
      <c r="E35" s="22">
        <v>94.2</v>
      </c>
      <c r="F35" s="22">
        <v>6.28</v>
      </c>
    </row>
    <row r="36" spans="1:6" ht="18.75">
      <c r="A36" s="26">
        <v>8</v>
      </c>
      <c r="B36" s="20" t="s">
        <v>14</v>
      </c>
      <c r="C36" s="25" t="s">
        <v>15</v>
      </c>
      <c r="D36" s="25">
        <v>468</v>
      </c>
      <c r="E36" s="22">
        <v>93.6</v>
      </c>
      <c r="F36" s="22">
        <v>6.239999999999999</v>
      </c>
    </row>
    <row r="37" spans="1:6" ht="18.75">
      <c r="A37" s="26">
        <v>9</v>
      </c>
      <c r="B37" s="20" t="s">
        <v>10</v>
      </c>
      <c r="C37" s="25" t="s">
        <v>15</v>
      </c>
      <c r="D37" s="25">
        <v>422</v>
      </c>
      <c r="E37" s="22">
        <v>84.4</v>
      </c>
      <c r="F37" s="22">
        <v>5.626666666666667</v>
      </c>
    </row>
    <row r="38" spans="1:6" ht="18.75">
      <c r="A38" s="26">
        <v>10</v>
      </c>
      <c r="B38" s="20" t="s">
        <v>11</v>
      </c>
      <c r="C38" s="25" t="s">
        <v>15</v>
      </c>
      <c r="D38" s="25">
        <v>344</v>
      </c>
      <c r="E38" s="22">
        <v>86</v>
      </c>
      <c r="F38" s="22">
        <v>5.733333333333333</v>
      </c>
    </row>
    <row r="39" spans="1:6" ht="18.75">
      <c r="A39" s="26">
        <v>11</v>
      </c>
      <c r="B39" s="20" t="s">
        <v>12</v>
      </c>
      <c r="C39" s="25" t="s">
        <v>15</v>
      </c>
      <c r="D39" s="25">
        <v>287</v>
      </c>
      <c r="E39" s="22">
        <v>71.75</v>
      </c>
      <c r="F39" s="22">
        <v>4.783333333333333</v>
      </c>
    </row>
    <row r="40" spans="1:6" ht="18.75">
      <c r="A40" s="26">
        <v>12</v>
      </c>
      <c r="B40" s="20" t="s">
        <v>21</v>
      </c>
      <c r="C40" s="25" t="s">
        <v>16</v>
      </c>
      <c r="D40" s="25">
        <v>272</v>
      </c>
      <c r="E40" s="22">
        <v>68</v>
      </c>
      <c r="F40" s="22">
        <v>4.533333333333333</v>
      </c>
    </row>
    <row r="59" s="12" customFormat="1" ht="23.25"/>
    <row r="60" s="12" customFormat="1" ht="23.25"/>
  </sheetData>
  <sheetProtection/>
  <printOptions/>
  <pageMargins left="0.31496062992125984" right="0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5"/>
    </sheetView>
  </sheetViews>
  <sheetFormatPr defaultColWidth="11.421875" defaultRowHeight="15"/>
  <cols>
    <col min="1" max="1" width="6.7109375" style="0" customWidth="1"/>
    <col min="2" max="2" width="26.421875" style="0" bestFit="1" customWidth="1"/>
    <col min="3" max="3" width="14.8515625" style="0" bestFit="1" customWidth="1"/>
    <col min="4" max="4" width="10.7109375" style="0" bestFit="1" customWidth="1"/>
    <col min="5" max="5" width="9.8515625" style="0" bestFit="1" customWidth="1"/>
    <col min="6" max="6" width="13.28125" style="0" bestFit="1" customWidth="1"/>
  </cols>
  <sheetData>
    <row r="1" ht="31.5">
      <c r="A1" s="16" t="s">
        <v>22</v>
      </c>
    </row>
    <row r="3" spans="1:6" ht="21">
      <c r="A3" s="15" t="s">
        <v>8</v>
      </c>
      <c r="B3" s="13" t="s">
        <v>1</v>
      </c>
      <c r="C3" s="14" t="s">
        <v>2</v>
      </c>
      <c r="D3" s="13" t="s">
        <v>25</v>
      </c>
      <c r="E3" s="19" t="s">
        <v>26</v>
      </c>
      <c r="F3" s="20" t="s">
        <v>27</v>
      </c>
    </row>
    <row r="4" spans="1:6" ht="21">
      <c r="A4" s="13">
        <v>1</v>
      </c>
      <c r="B4" s="13" t="str">
        <f>mannschaft!B6</f>
        <v>Lutz Molderings</v>
      </c>
      <c r="C4" s="13" t="str">
        <f>mannschaft!C6</f>
        <v>Aldekerk</v>
      </c>
      <c r="D4" s="14">
        <f>mannschaft!J6</f>
        <v>580</v>
      </c>
      <c r="E4" s="21">
        <f>D4/5</f>
        <v>116</v>
      </c>
      <c r="F4" s="21">
        <f>E4/15</f>
        <v>7.733333333333333</v>
      </c>
    </row>
    <row r="5" spans="1:6" ht="21">
      <c r="A5" s="13">
        <v>2</v>
      </c>
      <c r="B5" s="13" t="str">
        <f>mannschaft!B5</f>
        <v>Simon Leurs</v>
      </c>
      <c r="C5" s="13" t="str">
        <f>mannschaft!C5</f>
        <v>Aldekerk</v>
      </c>
      <c r="D5" s="14">
        <f>mannschaft!J5</f>
        <v>557</v>
      </c>
      <c r="E5" s="21">
        <f>D5/5</f>
        <v>111.4</v>
      </c>
      <c r="F5" s="21">
        <f>E5/15</f>
        <v>7.426666666666667</v>
      </c>
    </row>
    <row r="6" spans="1:6" ht="21">
      <c r="A6" s="13">
        <v>3</v>
      </c>
      <c r="B6" s="13" t="str">
        <f>mannschaft!B19</f>
        <v>Marina Seegers</v>
      </c>
      <c r="C6" s="13" t="str">
        <f>mannschaft!C19</f>
        <v>Boeckelt</v>
      </c>
      <c r="D6" s="14">
        <f>mannschaft!J19</f>
        <v>551</v>
      </c>
      <c r="E6" s="21">
        <f>D6/5</f>
        <v>110.2</v>
      </c>
      <c r="F6" s="21">
        <f>E6/15</f>
        <v>7.346666666666667</v>
      </c>
    </row>
    <row r="7" spans="1:6" ht="21">
      <c r="A7" s="13">
        <v>4</v>
      </c>
      <c r="B7" s="13" t="str">
        <f>mannschaft!B8</f>
        <v>Heiko Hoff</v>
      </c>
      <c r="C7" s="13" t="str">
        <f>mannschaft!C8</f>
        <v>Aldekerk</v>
      </c>
      <c r="D7" s="14">
        <f>mannschaft!J8</f>
        <v>527</v>
      </c>
      <c r="E7" s="21">
        <f>D7/5</f>
        <v>105.4</v>
      </c>
      <c r="F7" s="21">
        <f>E7/15</f>
        <v>7.026666666666667</v>
      </c>
    </row>
    <row r="8" spans="1:6" ht="21">
      <c r="A8" s="13">
        <v>5</v>
      </c>
      <c r="B8" s="13" t="str">
        <f>mannschaft!B18</f>
        <v>Sabrina Kempkens</v>
      </c>
      <c r="C8" s="13" t="str">
        <f>mannschaft!C18</f>
        <v>Boeckelt</v>
      </c>
      <c r="D8" s="14">
        <f>mannschaft!J18</f>
        <v>514</v>
      </c>
      <c r="E8" s="21">
        <f>D8/5</f>
        <v>102.8</v>
      </c>
      <c r="F8" s="21">
        <f>E8/15</f>
        <v>6.8533333333333335</v>
      </c>
    </row>
    <row r="9" spans="1:6" ht="21">
      <c r="A9" s="13">
        <v>6</v>
      </c>
      <c r="B9" s="13" t="str">
        <f>mannschaft!B14</f>
        <v>Marco Seegers</v>
      </c>
      <c r="C9" s="13" t="str">
        <f>mannschaft!C14</f>
        <v>Boeckelt</v>
      </c>
      <c r="D9" s="14">
        <f>mannschaft!J14</f>
        <v>473</v>
      </c>
      <c r="E9" s="21">
        <f>D9/5</f>
        <v>94.6</v>
      </c>
      <c r="F9" s="21">
        <f>E9/15</f>
        <v>6.306666666666667</v>
      </c>
    </row>
    <row r="10" spans="1:6" ht="21">
      <c r="A10" s="13">
        <v>7</v>
      </c>
      <c r="B10" s="13" t="str">
        <f>mannschaft!B7</f>
        <v>Michael Molderings</v>
      </c>
      <c r="C10" s="13" t="str">
        <f>mannschaft!C7</f>
        <v>Aldekerk</v>
      </c>
      <c r="D10" s="14">
        <f>mannschaft!J7</f>
        <v>471</v>
      </c>
      <c r="E10" s="21">
        <f>D10/5</f>
        <v>94.2</v>
      </c>
      <c r="F10" s="21">
        <f>E10/15</f>
        <v>6.28</v>
      </c>
    </row>
    <row r="11" spans="1:6" ht="21">
      <c r="A11" s="13">
        <v>8</v>
      </c>
      <c r="B11" s="13" t="str">
        <f>mannschaft!B20</f>
        <v>Isabell Kempkens</v>
      </c>
      <c r="C11" s="13" t="str">
        <f>mannschaft!C20</f>
        <v>Boeckelt</v>
      </c>
      <c r="D11" s="14">
        <f>mannschaft!J20</f>
        <v>468</v>
      </c>
      <c r="E11" s="21">
        <f>D11/5</f>
        <v>93.6</v>
      </c>
      <c r="F11" s="21">
        <f>E11/15</f>
        <v>6.239999999999999</v>
      </c>
    </row>
    <row r="12" spans="1:6" ht="21">
      <c r="A12" s="13">
        <v>9</v>
      </c>
      <c r="B12" s="13" t="str">
        <f>mannschaft!B15</f>
        <v>Sven Clanzett</v>
      </c>
      <c r="C12" s="13" t="str">
        <f>mannschaft!C15</f>
        <v>Boeckelt</v>
      </c>
      <c r="D12" s="14">
        <f>mannschaft!J15</f>
        <v>422</v>
      </c>
      <c r="E12" s="21">
        <f>D12/5</f>
        <v>84.4</v>
      </c>
      <c r="F12" s="21">
        <f>E12/15</f>
        <v>5.626666666666667</v>
      </c>
    </row>
    <row r="13" spans="1:6" ht="21">
      <c r="A13" s="13">
        <v>10</v>
      </c>
      <c r="B13" s="13" t="str">
        <f>mannschaft!B16</f>
        <v>Ina Peerenboom</v>
      </c>
      <c r="C13" s="13" t="str">
        <f>mannschaft!C16</f>
        <v>Boeckelt</v>
      </c>
      <c r="D13" s="14">
        <f>mannschaft!J16</f>
        <v>344</v>
      </c>
      <c r="E13" s="21">
        <f>D13/4</f>
        <v>86</v>
      </c>
      <c r="F13" s="21">
        <f>E13/15</f>
        <v>5.733333333333333</v>
      </c>
    </row>
    <row r="14" spans="1:6" ht="21">
      <c r="A14" s="13">
        <v>11</v>
      </c>
      <c r="B14" s="13" t="str">
        <f>mannschaft!B17</f>
        <v>Kathrin Kempkens</v>
      </c>
      <c r="C14" s="13" t="str">
        <f>mannschaft!C17</f>
        <v>Boeckelt</v>
      </c>
      <c r="D14" s="14">
        <f>mannschaft!J17</f>
        <v>287</v>
      </c>
      <c r="E14" s="21">
        <f>D14/4</f>
        <v>71.75</v>
      </c>
      <c r="F14" s="21">
        <f>E14/15</f>
        <v>4.783333333333333</v>
      </c>
    </row>
    <row r="15" spans="1:6" ht="21">
      <c r="A15" s="13">
        <v>12</v>
      </c>
      <c r="B15" s="13" t="str">
        <f>mannschaft!B9</f>
        <v>Sebastian Weiss</v>
      </c>
      <c r="C15" s="13" t="str">
        <f>mannschaft!C9</f>
        <v>Aldekerk</v>
      </c>
      <c r="D15" s="14">
        <f>mannschaft!J9</f>
        <v>272</v>
      </c>
      <c r="E15" s="21">
        <f>D15/4</f>
        <v>68</v>
      </c>
      <c r="F15" s="21">
        <f>E15/15</f>
        <v>4.533333333333333</v>
      </c>
    </row>
  </sheetData>
  <sheetProtection/>
  <printOptions/>
  <pageMargins left="0.9055118110236221" right="0.708661417322834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</dc:creator>
  <cp:keywords/>
  <dc:description/>
  <cp:lastModifiedBy>BIE</cp:lastModifiedBy>
  <cp:lastPrinted>2013-04-12T17:49:03Z</cp:lastPrinted>
  <dcterms:created xsi:type="dcterms:W3CDTF">2013-02-06T14:58:20Z</dcterms:created>
  <dcterms:modified xsi:type="dcterms:W3CDTF">2013-04-12T17:49:06Z</dcterms:modified>
  <cp:category/>
  <cp:version/>
  <cp:contentType/>
  <cp:contentStatus/>
</cp:coreProperties>
</file>